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" sheetId="1" r:id="rId1"/>
    <sheet name="Лист2" sheetId="2" r:id="rId2"/>
  </sheets>
  <definedNames>
    <definedName name="_xlnm.Print_Titles" localSheetId="0">'Приложение'!$7:$8</definedName>
  </definedNames>
  <calcPr fullCalcOnLoad="1"/>
</workbook>
</file>

<file path=xl/sharedStrings.xml><?xml version="1.0" encoding="utf-8"?>
<sst xmlns="http://schemas.openxmlformats.org/spreadsheetml/2006/main" count="130" uniqueCount="87">
  <si>
    <t xml:space="preserve">Заработная плата                                                                        </t>
  </si>
  <si>
    <t>211</t>
  </si>
  <si>
    <t xml:space="preserve">Прочие выплаты всего, из них                                                                         </t>
  </si>
  <si>
    <t>212</t>
  </si>
  <si>
    <t xml:space="preserve">оплата проезда в отпуск </t>
  </si>
  <si>
    <t>книгоиздательская продукция</t>
  </si>
  <si>
    <t xml:space="preserve">Начисления на оплату труда                                                              </t>
  </si>
  <si>
    <t>213</t>
  </si>
  <si>
    <t xml:space="preserve">Услуги связи                                                                            </t>
  </si>
  <si>
    <t>221</t>
  </si>
  <si>
    <t xml:space="preserve">Транспортные услуги                                                                     </t>
  </si>
  <si>
    <t>222</t>
  </si>
  <si>
    <t xml:space="preserve">Коммунальные услуги                                                                     </t>
  </si>
  <si>
    <t>223</t>
  </si>
  <si>
    <t xml:space="preserve">Арендная плата за пользование имуществом                                                </t>
  </si>
  <si>
    <t>224</t>
  </si>
  <si>
    <t xml:space="preserve">Услуги по содержанию имущества всего, из них                                                      </t>
  </si>
  <si>
    <t>225</t>
  </si>
  <si>
    <t>капитальный ремонт</t>
  </si>
  <si>
    <t xml:space="preserve">Прочие услуги                                                                           </t>
  </si>
  <si>
    <t>226</t>
  </si>
  <si>
    <t xml:space="preserve">Обслуживание внутренних долговых обязательств                                           </t>
  </si>
  <si>
    <t>231</t>
  </si>
  <si>
    <t>240</t>
  </si>
  <si>
    <t>Субсидии гражданам, связанным с предоставлением субсидий                           на оплату жилья и коммунальных услуг, из них</t>
  </si>
  <si>
    <t>241</t>
  </si>
  <si>
    <t xml:space="preserve"> за счет решений принятым органами местного самоуправления</t>
  </si>
  <si>
    <t>Перечисления другим бюджетам бюджетной системы РФ всего, из них</t>
  </si>
  <si>
    <t>251</t>
  </si>
  <si>
    <t xml:space="preserve">средства перечисляемые территориальному фонду обязательного медицинского страхования на уплату страховых взносов по обязательному медицинскому страхованию неработающего населения* </t>
  </si>
  <si>
    <t>260</t>
  </si>
  <si>
    <t>290</t>
  </si>
  <si>
    <t>310</t>
  </si>
  <si>
    <t>Увеличение стоимости нематериальных активов</t>
  </si>
  <si>
    <t>320</t>
  </si>
  <si>
    <t>Увеличение стоимости материальных запасов всего, из них</t>
  </si>
  <si>
    <t>340</t>
  </si>
  <si>
    <t>медикаменты и перевязочные средства</t>
  </si>
  <si>
    <t xml:space="preserve">продукты питания </t>
  </si>
  <si>
    <t>мягкий инвентарь</t>
  </si>
  <si>
    <t xml:space="preserve"> РАСЧЕТЫ С КРЕДИТОРАМИ</t>
  </si>
  <si>
    <t>ВСЕГО:</t>
  </si>
  <si>
    <t>По состоянию на 01.01.2009</t>
  </si>
  <si>
    <t>По состоянию на 01.01.2010</t>
  </si>
  <si>
    <t>По состоянию на 01.07.2009</t>
  </si>
  <si>
    <t>По состоянию на 01.07.2010</t>
  </si>
  <si>
    <t xml:space="preserve">в тыс. рублей </t>
  </si>
  <si>
    <t>КОСГУ</t>
  </si>
  <si>
    <t xml:space="preserve">Прочие расходы                                                                   </t>
  </si>
  <si>
    <t>Увеличение стоимости основных средств</t>
  </si>
  <si>
    <t>Безвозмездные и безвозвратные перечисления  организациям (ЭКР 241,242)</t>
  </si>
  <si>
    <t>ИНФОРМАЦИЯ</t>
  </si>
  <si>
    <t>I</t>
  </si>
  <si>
    <t>II</t>
  </si>
  <si>
    <t>РАСЧЕТЫ С ДЕБИТОРАМИ</t>
  </si>
  <si>
    <t xml:space="preserve">Безвозмездные и безвозвратные перечисления  организациям (ЭКР 241,242) всего, из них </t>
  </si>
  <si>
    <t xml:space="preserve">Прочие расходы всего, из них                                                                        </t>
  </si>
  <si>
    <t>по стипендиям студентам, учащимся, а также расходы за счет средств стипендиального фонда на социальную поддержку студентов, учащихся учебных заведений профессионального образования</t>
  </si>
  <si>
    <t>Увеличение стоимости основных средств всего, из них</t>
  </si>
  <si>
    <t>котельно-печное топливо</t>
  </si>
  <si>
    <t>1</t>
  </si>
  <si>
    <t>2</t>
  </si>
  <si>
    <t>3</t>
  </si>
  <si>
    <t>4</t>
  </si>
  <si>
    <t>5</t>
  </si>
  <si>
    <t>6</t>
  </si>
  <si>
    <t>7=6-3</t>
  </si>
  <si>
    <t>8=6-4</t>
  </si>
  <si>
    <t>9=6-5</t>
  </si>
  <si>
    <t>Отклонения</t>
  </si>
  <si>
    <t>Социальное обеспечение (ЭКР 261,262,263)</t>
  </si>
  <si>
    <t>инвестиционные мероприятия</t>
  </si>
  <si>
    <t>авансовые платежи КЭ</t>
  </si>
  <si>
    <t>Примечания</t>
  </si>
  <si>
    <t>КГХ????</t>
  </si>
  <si>
    <t>Аппарат ????????</t>
  </si>
  <si>
    <t xml:space="preserve">ДСР 9,8 млн. рублей, УКС 72,8 </t>
  </si>
  <si>
    <t>Трансаэро????</t>
  </si>
  <si>
    <t>Учреждения образования ????</t>
  </si>
  <si>
    <t>ДСР ???????????</t>
  </si>
  <si>
    <t xml:space="preserve">о состоянии дебиторской и кредиторской задолженности  Петропавловск-Камчатского городского округа </t>
  </si>
  <si>
    <t>Приложение</t>
  </si>
  <si>
    <t>к пояснительной записке</t>
  </si>
  <si>
    <t>И.о. руководителя Департамента экономической и бюджетной политики</t>
  </si>
  <si>
    <t>О.С. Чубкова</t>
  </si>
  <si>
    <t xml:space="preserve">Начальник отдела учета и отчетности </t>
  </si>
  <si>
    <t>Л.Э. Капанадзе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</si>
</sst>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180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justify" wrapText="1"/>
    </xf>
    <xf numFmtId="180" fontId="4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180" fontId="3" fillId="0" borderId="10" xfId="0" applyNumberFormat="1" applyFont="1" applyBorder="1" applyAlignment="1">
      <alignment horizontal="center"/>
    </xf>
    <xf numFmtId="180" fontId="1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8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180" fontId="3" fillId="0" borderId="10" xfId="0" applyNumberFormat="1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right" vertical="center" wrapText="1"/>
    </xf>
    <xf numFmtId="180" fontId="5" fillId="0" borderId="10" xfId="0" applyNumberFormat="1" applyFont="1" applyBorder="1" applyAlignment="1">
      <alignment/>
    </xf>
    <xf numFmtId="180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4" fillId="0" borderId="11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right" vertical="top" wrapText="1"/>
    </xf>
    <xf numFmtId="49" fontId="4" fillId="0" borderId="11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1" fillId="33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wrapText="1"/>
    </xf>
    <xf numFmtId="181" fontId="1" fillId="0" borderId="0" xfId="57" applyNumberFormat="1" applyFont="1" applyAlignment="1">
      <alignment/>
    </xf>
    <xf numFmtId="180" fontId="5" fillId="0" borderId="10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181" fontId="1" fillId="0" borderId="10" xfId="57" applyNumberFormat="1" applyFont="1" applyBorder="1" applyAlignment="1">
      <alignment horizontal="right"/>
    </xf>
    <xf numFmtId="9" fontId="3" fillId="0" borderId="10" xfId="57" applyFont="1" applyBorder="1" applyAlignment="1">
      <alignment horizontal="right" wrapText="1"/>
    </xf>
    <xf numFmtId="9" fontId="3" fillId="0" borderId="10" xfId="57" applyFont="1" applyBorder="1" applyAlignment="1">
      <alignment/>
    </xf>
    <xf numFmtId="0" fontId="1" fillId="0" borderId="0" xfId="0" applyFont="1" applyAlignment="1">
      <alignment horizontal="right"/>
    </xf>
    <xf numFmtId="180" fontId="3" fillId="0" borderId="10" xfId="57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1">
      <pane ySplit="7" topLeftCell="A55" activePane="bottomLeft" state="frozen"/>
      <selection pane="topLeft" activeCell="A1" sqref="A1"/>
      <selection pane="bottomLeft" activeCell="C75" sqref="C75"/>
    </sheetView>
  </sheetViews>
  <sheetFormatPr defaultColWidth="9.140625" defaultRowHeight="12.75"/>
  <cols>
    <col min="1" max="1" width="9.140625" style="1" customWidth="1"/>
    <col min="2" max="2" width="49.57421875" style="1" customWidth="1"/>
    <col min="3" max="6" width="14.7109375" style="1" customWidth="1"/>
    <col min="7" max="7" width="14.7109375" style="1" hidden="1" customWidth="1"/>
    <col min="8" max="8" width="13.140625" style="1" customWidth="1"/>
    <col min="9" max="9" width="13.57421875" style="1" customWidth="1"/>
    <col min="10" max="10" width="14.00390625" style="1" customWidth="1"/>
    <col min="11" max="11" width="20.00390625" style="1" hidden="1" customWidth="1"/>
    <col min="12" max="26" width="0" style="1" hidden="1" customWidth="1"/>
    <col min="27" max="16384" width="9.140625" style="1" customWidth="1"/>
  </cols>
  <sheetData>
    <row r="1" spans="9:10" ht="12.75">
      <c r="I1" s="57" t="s">
        <v>81</v>
      </c>
      <c r="J1" s="57"/>
    </row>
    <row r="2" spans="9:10" ht="12.75">
      <c r="I2" s="55"/>
      <c r="J2" s="55" t="s">
        <v>82</v>
      </c>
    </row>
    <row r="3" spans="1:10" ht="15.75">
      <c r="A3" s="62" t="s">
        <v>51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5.75">
      <c r="A4" s="62" t="s">
        <v>80</v>
      </c>
      <c r="B4" s="62"/>
      <c r="C4" s="62"/>
      <c r="D4" s="62"/>
      <c r="E4" s="62"/>
      <c r="F4" s="62"/>
      <c r="G4" s="62"/>
      <c r="H4" s="62"/>
      <c r="I4" s="62"/>
      <c r="J4" s="62"/>
    </row>
    <row r="6" ht="12.75">
      <c r="J6" s="1" t="s">
        <v>46</v>
      </c>
    </row>
    <row r="7" spans="1:11" s="19" customFormat="1" ht="25.5">
      <c r="A7" s="2" t="s">
        <v>47</v>
      </c>
      <c r="B7" s="2"/>
      <c r="C7" s="2" t="s">
        <v>42</v>
      </c>
      <c r="D7" s="2" t="s">
        <v>44</v>
      </c>
      <c r="E7" s="2" t="s">
        <v>43</v>
      </c>
      <c r="F7" s="2" t="s">
        <v>45</v>
      </c>
      <c r="G7" s="51"/>
      <c r="H7" s="59" t="s">
        <v>69</v>
      </c>
      <c r="I7" s="60"/>
      <c r="J7" s="61"/>
      <c r="K7" s="30" t="s">
        <v>73</v>
      </c>
    </row>
    <row r="8" spans="1:14" s="19" customFormat="1" ht="12.7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65</v>
      </c>
      <c r="G8" s="2"/>
      <c r="H8" s="18" t="s">
        <v>66</v>
      </c>
      <c r="I8" s="18" t="s">
        <v>67</v>
      </c>
      <c r="J8" s="18" t="s">
        <v>68</v>
      </c>
      <c r="K8" s="30"/>
      <c r="L8" s="18" t="s">
        <v>66</v>
      </c>
      <c r="M8" s="18" t="s">
        <v>67</v>
      </c>
      <c r="N8" s="18" t="s">
        <v>68</v>
      </c>
    </row>
    <row r="9" spans="1:14" ht="12.75">
      <c r="A9" s="2" t="s">
        <v>52</v>
      </c>
      <c r="B9" s="2" t="s">
        <v>40</v>
      </c>
      <c r="C9" s="2"/>
      <c r="D9" s="2"/>
      <c r="E9" s="2"/>
      <c r="F9" s="2"/>
      <c r="G9" s="2"/>
      <c r="H9" s="3"/>
      <c r="I9" s="3"/>
      <c r="J9" s="3"/>
      <c r="K9" s="11"/>
      <c r="L9" s="49"/>
      <c r="M9" s="49"/>
      <c r="N9" s="49"/>
    </row>
    <row r="10" spans="1:14" ht="12.75">
      <c r="A10" s="15" t="s">
        <v>1</v>
      </c>
      <c r="B10" s="11" t="s">
        <v>0</v>
      </c>
      <c r="C10" s="9">
        <v>0</v>
      </c>
      <c r="D10" s="9">
        <v>0</v>
      </c>
      <c r="E10" s="9">
        <v>0</v>
      </c>
      <c r="F10" s="9">
        <v>0</v>
      </c>
      <c r="G10" s="9"/>
      <c r="H10" s="8">
        <v>0</v>
      </c>
      <c r="I10" s="8">
        <v>0</v>
      </c>
      <c r="J10" s="8">
        <v>0</v>
      </c>
      <c r="K10" s="11"/>
      <c r="L10" s="49"/>
      <c r="M10" s="49"/>
      <c r="N10" s="49"/>
    </row>
    <row r="11" spans="1:14" ht="12.75">
      <c r="A11" s="15" t="s">
        <v>3</v>
      </c>
      <c r="B11" s="12" t="s">
        <v>2</v>
      </c>
      <c r="C11" s="9">
        <v>21775.43583</v>
      </c>
      <c r="D11" s="9">
        <v>33308.97481</v>
      </c>
      <c r="E11" s="9">
        <v>18000.26325</v>
      </c>
      <c r="F11" s="9">
        <v>2339.82537</v>
      </c>
      <c r="G11" s="52">
        <v>0.003027245560062847</v>
      </c>
      <c r="H11" s="8">
        <v>-19435.61046</v>
      </c>
      <c r="I11" s="8">
        <v>-30969.14944</v>
      </c>
      <c r="J11" s="8">
        <v>-15660.43788</v>
      </c>
      <c r="K11" s="11"/>
      <c r="L11" s="49">
        <f>100%-F11/C11</f>
        <v>0.8925474838590177</v>
      </c>
      <c r="M11" s="49">
        <f>100%-F11/D11</f>
        <v>0.9297539061665284</v>
      </c>
      <c r="N11" s="49">
        <f>100%-F11/E11</f>
        <v>0.8700116027469765</v>
      </c>
    </row>
    <row r="12" spans="1:14" s="5" customFormat="1" ht="12.75">
      <c r="A12" s="16"/>
      <c r="B12" s="4" t="s">
        <v>4</v>
      </c>
      <c r="C12" s="14">
        <v>21302.035829999997</v>
      </c>
      <c r="D12" s="14">
        <v>25641.96085</v>
      </c>
      <c r="E12" s="14">
        <v>12905.825579999999</v>
      </c>
      <c r="F12" s="14">
        <v>1050.5005700000002</v>
      </c>
      <c r="G12" s="52">
        <v>0.001359128432040204</v>
      </c>
      <c r="H12" s="10">
        <v>-20251.535259999997</v>
      </c>
      <c r="I12" s="10">
        <v>-24591.46028</v>
      </c>
      <c r="J12" s="10">
        <v>-11855.325009999999</v>
      </c>
      <c r="K12" s="42"/>
      <c r="L12" s="49">
        <f aca="true" t="shared" si="0" ref="L12:L69">100%-F12/C12</f>
        <v>0.9506854378434307</v>
      </c>
      <c r="M12" s="49">
        <f aca="true" t="shared" si="1" ref="M12:M69">100%-F12/D12</f>
        <v>0.9590319720030304</v>
      </c>
      <c r="N12" s="49">
        <f aca="true" t="shared" si="2" ref="N12:N69">100%-F12/E12</f>
        <v>0.9186026059713724</v>
      </c>
    </row>
    <row r="13" spans="1:14" s="5" customFormat="1" ht="12.75">
      <c r="A13" s="16"/>
      <c r="B13" s="4" t="s">
        <v>5</v>
      </c>
      <c r="C13" s="14">
        <v>473.4</v>
      </c>
      <c r="D13" s="14">
        <v>473.4</v>
      </c>
      <c r="E13" s="14">
        <v>405.5</v>
      </c>
      <c r="F13" s="14">
        <v>0</v>
      </c>
      <c r="G13" s="52">
        <v>0</v>
      </c>
      <c r="H13" s="10">
        <v>-473.4</v>
      </c>
      <c r="I13" s="10">
        <v>-473.4</v>
      </c>
      <c r="J13" s="10">
        <v>-405.5</v>
      </c>
      <c r="K13" s="42"/>
      <c r="L13" s="49">
        <f t="shared" si="0"/>
        <v>1</v>
      </c>
      <c r="M13" s="49">
        <f t="shared" si="1"/>
        <v>1</v>
      </c>
      <c r="N13" s="49">
        <f t="shared" si="2"/>
        <v>1</v>
      </c>
    </row>
    <row r="14" spans="1:14" ht="12.75">
      <c r="A14" s="15" t="s">
        <v>7</v>
      </c>
      <c r="B14" s="11" t="s">
        <v>6</v>
      </c>
      <c r="C14" s="9">
        <v>162801.44706999997</v>
      </c>
      <c r="D14" s="9">
        <v>224207.87868999995</v>
      </c>
      <c r="E14" s="9">
        <v>159745.38877000002</v>
      </c>
      <c r="F14" s="9">
        <v>89840.26637</v>
      </c>
      <c r="G14" s="52">
        <v>0.11623454936871891</v>
      </c>
      <c r="H14" s="8">
        <v>-72961.18069999997</v>
      </c>
      <c r="I14" s="8">
        <v>-134367.61231999996</v>
      </c>
      <c r="J14" s="8">
        <v>-69905.12240000002</v>
      </c>
      <c r="K14" s="11"/>
      <c r="L14" s="49">
        <f t="shared" si="0"/>
        <v>0.44816051707838167</v>
      </c>
      <c r="M14" s="49">
        <f t="shared" si="1"/>
        <v>0.599299244545205</v>
      </c>
      <c r="N14" s="49">
        <f t="shared" si="2"/>
        <v>0.43760338209604777</v>
      </c>
    </row>
    <row r="15" spans="1:14" ht="12.75">
      <c r="A15" s="15" t="s">
        <v>9</v>
      </c>
      <c r="B15" s="11" t="s">
        <v>8</v>
      </c>
      <c r="C15" s="9">
        <v>425.35228</v>
      </c>
      <c r="D15" s="9">
        <v>576.75752</v>
      </c>
      <c r="E15" s="9">
        <v>229.50599</v>
      </c>
      <c r="F15" s="9">
        <v>114.98069</v>
      </c>
      <c r="G15" s="52">
        <v>0.00014876100915832985</v>
      </c>
      <c r="H15" s="8">
        <v>-310.37159</v>
      </c>
      <c r="I15" s="8">
        <v>-461.77683</v>
      </c>
      <c r="J15" s="8">
        <v>-114.5253</v>
      </c>
      <c r="K15" s="11"/>
      <c r="L15" s="49">
        <f t="shared" si="0"/>
        <v>0.7296812656088267</v>
      </c>
      <c r="M15" s="49">
        <f t="shared" si="1"/>
        <v>0.800642928764934</v>
      </c>
      <c r="N15" s="49">
        <f t="shared" si="2"/>
        <v>0.4990078908180131</v>
      </c>
    </row>
    <row r="16" spans="1:14" ht="12.75">
      <c r="A16" s="15" t="s">
        <v>11</v>
      </c>
      <c r="B16" s="11" t="s">
        <v>10</v>
      </c>
      <c r="C16" s="9">
        <v>2588.42703</v>
      </c>
      <c r="D16" s="9">
        <v>2618.68657</v>
      </c>
      <c r="E16" s="9">
        <v>1315.71165</v>
      </c>
      <c r="F16" s="9">
        <v>1157.20407</v>
      </c>
      <c r="G16" s="52">
        <v>0.0014971804853086774</v>
      </c>
      <c r="H16" s="8">
        <v>-1431.2229599999998</v>
      </c>
      <c r="I16" s="8">
        <v>-1461.4824999999998</v>
      </c>
      <c r="J16" s="8">
        <v>-158.50757999999996</v>
      </c>
      <c r="K16" s="11"/>
      <c r="L16" s="49">
        <f t="shared" si="0"/>
        <v>0.5529315462294488</v>
      </c>
      <c r="M16" s="49">
        <f t="shared" si="1"/>
        <v>0.5580975274944797</v>
      </c>
      <c r="N16" s="49">
        <f t="shared" si="2"/>
        <v>0.12047288628933239</v>
      </c>
    </row>
    <row r="17" spans="1:14" ht="12.75">
      <c r="A17" s="15" t="s">
        <v>13</v>
      </c>
      <c r="B17" s="11" t="s">
        <v>12</v>
      </c>
      <c r="C17" s="9">
        <v>34956.11519</v>
      </c>
      <c r="D17" s="9">
        <v>30377.664590000004</v>
      </c>
      <c r="E17" s="9">
        <v>24811.789170000007</v>
      </c>
      <c r="F17" s="9">
        <v>254.6633</v>
      </c>
      <c r="G17" s="52">
        <v>0.0003294811459523378</v>
      </c>
      <c r="H17" s="8">
        <v>-34701.45189</v>
      </c>
      <c r="I17" s="8">
        <v>-30123.001290000004</v>
      </c>
      <c r="J17" s="8">
        <v>-24557.125870000007</v>
      </c>
      <c r="K17" s="11"/>
      <c r="L17" s="49">
        <f t="shared" si="0"/>
        <v>0.9927147711175625</v>
      </c>
      <c r="M17" s="49">
        <f t="shared" si="1"/>
        <v>0.9916167584494355</v>
      </c>
      <c r="N17" s="49">
        <f t="shared" si="2"/>
        <v>0.9897361976496272</v>
      </c>
    </row>
    <row r="18" spans="1:14" ht="12.75">
      <c r="A18" s="15" t="s">
        <v>15</v>
      </c>
      <c r="B18" s="11" t="s">
        <v>14</v>
      </c>
      <c r="C18" s="9">
        <v>796.34014</v>
      </c>
      <c r="D18" s="9">
        <v>1114.1269</v>
      </c>
      <c r="E18" s="9">
        <v>742.66948</v>
      </c>
      <c r="F18" s="9">
        <v>227.86010000000002</v>
      </c>
      <c r="G18" s="52">
        <v>0.00029480340066595495</v>
      </c>
      <c r="H18" s="8">
        <v>-568.48004</v>
      </c>
      <c r="I18" s="8">
        <v>-886.2668</v>
      </c>
      <c r="J18" s="8">
        <v>-514.80938</v>
      </c>
      <c r="K18" s="11"/>
      <c r="L18" s="49">
        <f t="shared" si="0"/>
        <v>0.7138658613893305</v>
      </c>
      <c r="M18" s="49">
        <f t="shared" si="1"/>
        <v>0.7954810174675793</v>
      </c>
      <c r="N18" s="49">
        <f t="shared" si="2"/>
        <v>0.6931877421433825</v>
      </c>
    </row>
    <row r="19" spans="1:14" ht="12.75">
      <c r="A19" s="15" t="s">
        <v>17</v>
      </c>
      <c r="B19" s="13" t="s">
        <v>16</v>
      </c>
      <c r="C19" s="9">
        <v>182209.03128</v>
      </c>
      <c r="D19" s="9">
        <v>175383.61932</v>
      </c>
      <c r="E19" s="9">
        <v>114667.79037</v>
      </c>
      <c r="F19" s="9">
        <v>75066.55212000001</v>
      </c>
      <c r="G19" s="52">
        <v>0.09712044733257008</v>
      </c>
      <c r="H19" s="8">
        <v>-107142.47915999999</v>
      </c>
      <c r="I19" s="8">
        <v>-100317.06719999999</v>
      </c>
      <c r="J19" s="8">
        <v>-39601.238249999995</v>
      </c>
      <c r="K19" s="11"/>
      <c r="L19" s="49">
        <f t="shared" si="0"/>
        <v>0.5880195861167523</v>
      </c>
      <c r="M19" s="49">
        <f t="shared" si="1"/>
        <v>0.5719865263868475</v>
      </c>
      <c r="N19" s="49">
        <f t="shared" si="2"/>
        <v>0.34535625150025284</v>
      </c>
    </row>
    <row r="20" spans="1:14" s="5" customFormat="1" ht="12.75">
      <c r="A20" s="16"/>
      <c r="B20" s="4" t="s">
        <v>18</v>
      </c>
      <c r="C20" s="14">
        <v>67378.58797</v>
      </c>
      <c r="D20" s="14">
        <v>61866.90687</v>
      </c>
      <c r="E20" s="14">
        <v>40200.84664</v>
      </c>
      <c r="F20" s="14">
        <v>20099.035050000002</v>
      </c>
      <c r="G20" s="52">
        <v>0.026003955421963838</v>
      </c>
      <c r="H20" s="10">
        <v>-47279.55291999999</v>
      </c>
      <c r="I20" s="10">
        <v>-41767.87182</v>
      </c>
      <c r="J20" s="10">
        <v>-20101.81159</v>
      </c>
      <c r="K20" s="42"/>
      <c r="L20" s="49">
        <f t="shared" si="0"/>
        <v>0.7016999664797219</v>
      </c>
      <c r="M20" s="49">
        <f t="shared" si="1"/>
        <v>0.6751246172330256</v>
      </c>
      <c r="N20" s="49">
        <f t="shared" si="2"/>
        <v>0.5000345333523055</v>
      </c>
    </row>
    <row r="21" spans="1:14" ht="12.75">
      <c r="A21" s="15" t="s">
        <v>20</v>
      </c>
      <c r="B21" s="11" t="s">
        <v>19</v>
      </c>
      <c r="C21" s="9">
        <v>35175.88474</v>
      </c>
      <c r="D21" s="9">
        <v>32106.246150000006</v>
      </c>
      <c r="E21" s="9">
        <v>14563.51889</v>
      </c>
      <c r="F21" s="9">
        <v>10661.305540000001</v>
      </c>
      <c r="G21" s="52">
        <v>0.013793503683755011</v>
      </c>
      <c r="H21" s="8">
        <v>-24514.5792</v>
      </c>
      <c r="I21" s="8">
        <v>-21444.940610000005</v>
      </c>
      <c r="J21" s="8">
        <v>-3902.213349999998</v>
      </c>
      <c r="K21" s="11"/>
      <c r="L21" s="49">
        <f t="shared" si="0"/>
        <v>0.6969143599712625</v>
      </c>
      <c r="M21" s="49">
        <f t="shared" si="1"/>
        <v>0.6679367157969665</v>
      </c>
      <c r="N21" s="49">
        <f t="shared" si="2"/>
        <v>0.26794440131357555</v>
      </c>
    </row>
    <row r="22" spans="1:14" ht="12.75">
      <c r="A22" s="15" t="s">
        <v>22</v>
      </c>
      <c r="B22" s="11" t="s">
        <v>21</v>
      </c>
      <c r="C22" s="9">
        <v>0</v>
      </c>
      <c r="D22" s="9">
        <v>0</v>
      </c>
      <c r="E22" s="9">
        <v>0</v>
      </c>
      <c r="F22" s="9">
        <v>0</v>
      </c>
      <c r="G22" s="52">
        <v>0</v>
      </c>
      <c r="H22" s="8">
        <v>0</v>
      </c>
      <c r="I22" s="8">
        <v>0</v>
      </c>
      <c r="J22" s="8">
        <v>0</v>
      </c>
      <c r="K22" s="11"/>
      <c r="L22" s="49"/>
      <c r="M22" s="49"/>
      <c r="N22" s="49"/>
    </row>
    <row r="23" spans="1:14" ht="25.5">
      <c r="A23" s="15" t="s">
        <v>23</v>
      </c>
      <c r="B23" s="11" t="s">
        <v>50</v>
      </c>
      <c r="C23" s="9">
        <v>3371.0064500000003</v>
      </c>
      <c r="D23" s="9">
        <v>1618.9567299999999</v>
      </c>
      <c r="E23" s="9">
        <v>101673.69253999999</v>
      </c>
      <c r="F23" s="9">
        <v>90466.44639</v>
      </c>
      <c r="G23" s="52">
        <v>0.11704469559144537</v>
      </c>
      <c r="H23" s="8">
        <v>87095.43994</v>
      </c>
      <c r="I23" s="8">
        <v>88847.48965999999</v>
      </c>
      <c r="J23" s="8">
        <v>-11207.246149999992</v>
      </c>
      <c r="K23" s="11"/>
      <c r="L23" s="49">
        <f t="shared" si="0"/>
        <v>-25.836628090699733</v>
      </c>
      <c r="M23" s="49">
        <f t="shared" si="1"/>
        <v>-54.879471460611555</v>
      </c>
      <c r="N23" s="49">
        <f t="shared" si="2"/>
        <v>0.11022759054010844</v>
      </c>
    </row>
    <row r="24" spans="1:14" s="5" customFormat="1" ht="24" hidden="1">
      <c r="A24" s="16" t="s">
        <v>25</v>
      </c>
      <c r="B24" s="4" t="s">
        <v>24</v>
      </c>
      <c r="C24" s="14">
        <v>0</v>
      </c>
      <c r="D24" s="14">
        <v>0</v>
      </c>
      <c r="E24" s="14">
        <v>0</v>
      </c>
      <c r="F24" s="14">
        <v>0</v>
      </c>
      <c r="G24" s="52">
        <v>0</v>
      </c>
      <c r="H24" s="8">
        <v>0</v>
      </c>
      <c r="I24" s="8">
        <v>0</v>
      </c>
      <c r="J24" s="8">
        <v>0</v>
      </c>
      <c r="K24" s="42"/>
      <c r="L24" s="49" t="e">
        <f t="shared" si="0"/>
        <v>#DIV/0!</v>
      </c>
      <c r="M24" s="49" t="e">
        <f t="shared" si="1"/>
        <v>#DIV/0!</v>
      </c>
      <c r="N24" s="49" t="e">
        <f t="shared" si="2"/>
        <v>#DIV/0!</v>
      </c>
    </row>
    <row r="25" spans="1:14" s="5" customFormat="1" ht="24" hidden="1">
      <c r="A25" s="16"/>
      <c r="B25" s="4" t="s">
        <v>26</v>
      </c>
      <c r="C25" s="14">
        <v>0</v>
      </c>
      <c r="D25" s="14">
        <v>0</v>
      </c>
      <c r="E25" s="14">
        <v>0</v>
      </c>
      <c r="F25" s="14">
        <v>0</v>
      </c>
      <c r="G25" s="52">
        <v>0</v>
      </c>
      <c r="H25" s="8">
        <v>0</v>
      </c>
      <c r="I25" s="8">
        <v>0</v>
      </c>
      <c r="J25" s="8">
        <v>0</v>
      </c>
      <c r="K25" s="42"/>
      <c r="L25" s="49" t="e">
        <f t="shared" si="0"/>
        <v>#DIV/0!</v>
      </c>
      <c r="M25" s="49" t="e">
        <f t="shared" si="1"/>
        <v>#DIV/0!</v>
      </c>
      <c r="N25" s="49" t="e">
        <f t="shared" si="2"/>
        <v>#DIV/0!</v>
      </c>
    </row>
    <row r="26" spans="1:14" ht="25.5" hidden="1">
      <c r="A26" s="15" t="s">
        <v>28</v>
      </c>
      <c r="B26" s="11" t="s">
        <v>27</v>
      </c>
      <c r="C26" s="9">
        <v>0</v>
      </c>
      <c r="D26" s="9">
        <v>0</v>
      </c>
      <c r="E26" s="9">
        <v>0</v>
      </c>
      <c r="F26" s="9">
        <v>0</v>
      </c>
      <c r="G26" s="52">
        <v>0</v>
      </c>
      <c r="H26" s="8">
        <v>0</v>
      </c>
      <c r="I26" s="8">
        <v>0</v>
      </c>
      <c r="J26" s="8">
        <v>0</v>
      </c>
      <c r="K26" s="11"/>
      <c r="L26" s="49" t="e">
        <f t="shared" si="0"/>
        <v>#DIV/0!</v>
      </c>
      <c r="M26" s="49" t="e">
        <f t="shared" si="1"/>
        <v>#DIV/0!</v>
      </c>
      <c r="N26" s="49" t="e">
        <f t="shared" si="2"/>
        <v>#DIV/0!</v>
      </c>
    </row>
    <row r="27" spans="1:14" s="5" customFormat="1" ht="48" hidden="1">
      <c r="A27" s="16"/>
      <c r="B27" s="6" t="s">
        <v>29</v>
      </c>
      <c r="C27" s="14">
        <v>0</v>
      </c>
      <c r="D27" s="14">
        <v>0</v>
      </c>
      <c r="E27" s="14">
        <v>0</v>
      </c>
      <c r="F27" s="14">
        <v>0</v>
      </c>
      <c r="G27" s="52">
        <v>0</v>
      </c>
      <c r="H27" s="8">
        <v>0</v>
      </c>
      <c r="I27" s="8">
        <v>0</v>
      </c>
      <c r="J27" s="8">
        <v>0</v>
      </c>
      <c r="K27" s="42"/>
      <c r="L27" s="49" t="e">
        <f t="shared" si="0"/>
        <v>#DIV/0!</v>
      </c>
      <c r="M27" s="49" t="e">
        <f t="shared" si="1"/>
        <v>#DIV/0!</v>
      </c>
      <c r="N27" s="49" t="e">
        <f t="shared" si="2"/>
        <v>#DIV/0!</v>
      </c>
    </row>
    <row r="28" spans="1:14" ht="12.75">
      <c r="A28" s="15" t="s">
        <v>30</v>
      </c>
      <c r="B28" s="13" t="s">
        <v>70</v>
      </c>
      <c r="C28" s="9">
        <v>407755.92841999995</v>
      </c>
      <c r="D28" s="9">
        <v>401385.68807</v>
      </c>
      <c r="E28" s="9">
        <v>155643.46558</v>
      </c>
      <c r="F28" s="9">
        <v>203108.88526999997</v>
      </c>
      <c r="G28" s="52">
        <v>0.26278049594056735</v>
      </c>
      <c r="H28" s="8">
        <v>-204647.04314999998</v>
      </c>
      <c r="I28" s="8">
        <v>-198276.8028</v>
      </c>
      <c r="J28" s="8">
        <v>47465.41968999998</v>
      </c>
      <c r="K28" s="11"/>
      <c r="L28" s="49">
        <f t="shared" si="0"/>
        <v>0.5018861257100052</v>
      </c>
      <c r="M28" s="49">
        <f t="shared" si="1"/>
        <v>0.4939807489235176</v>
      </c>
      <c r="N28" s="49">
        <f t="shared" si="2"/>
        <v>-0.30496249561857125</v>
      </c>
    </row>
    <row r="29" spans="1:14" ht="12.75">
      <c r="A29" s="15" t="s">
        <v>31</v>
      </c>
      <c r="B29" s="11" t="s">
        <v>48</v>
      </c>
      <c r="C29" s="9">
        <v>287588.40939</v>
      </c>
      <c r="D29" s="9">
        <v>291886.63076</v>
      </c>
      <c r="E29" s="9">
        <v>289026.38818999997</v>
      </c>
      <c r="F29" s="9">
        <v>261860.23567</v>
      </c>
      <c r="G29" s="52">
        <v>0.3387924782561949</v>
      </c>
      <c r="H29" s="8">
        <v>-25728.17371999999</v>
      </c>
      <c r="I29" s="8">
        <v>-30026.395089999976</v>
      </c>
      <c r="J29" s="8">
        <v>-27166.152519999974</v>
      </c>
      <c r="K29" s="11"/>
      <c r="L29" s="49">
        <f t="shared" si="0"/>
        <v>0.08946178941832772</v>
      </c>
      <c r="M29" s="49">
        <f t="shared" si="1"/>
        <v>0.10287005955640627</v>
      </c>
      <c r="N29" s="49">
        <f t="shared" si="2"/>
        <v>0.0939919454764162</v>
      </c>
    </row>
    <row r="30" spans="1:14" ht="12.75">
      <c r="A30" s="15" t="s">
        <v>32</v>
      </c>
      <c r="B30" s="11" t="s">
        <v>49</v>
      </c>
      <c r="C30" s="9">
        <v>46504.70796</v>
      </c>
      <c r="D30" s="9">
        <v>34784.522509999995</v>
      </c>
      <c r="E30" s="9">
        <v>49641.24752999999</v>
      </c>
      <c r="F30" s="9">
        <v>16849.34261</v>
      </c>
      <c r="G30" s="52">
        <v>0.021799531819804242</v>
      </c>
      <c r="H30" s="8">
        <v>-29655.36535</v>
      </c>
      <c r="I30" s="8">
        <v>-17935.179899999996</v>
      </c>
      <c r="J30" s="8">
        <v>-32791.90491999999</v>
      </c>
      <c r="K30" s="11"/>
      <c r="L30" s="49">
        <f t="shared" si="0"/>
        <v>0.6376852291064252</v>
      </c>
      <c r="M30" s="49">
        <f t="shared" si="1"/>
        <v>0.5156080522549624</v>
      </c>
      <c r="N30" s="49">
        <f t="shared" si="2"/>
        <v>0.6605777765795</v>
      </c>
    </row>
    <row r="31" spans="1:14" ht="20.25">
      <c r="A31" s="15"/>
      <c r="B31" s="41" t="s">
        <v>71</v>
      </c>
      <c r="C31" s="9">
        <v>16721.98</v>
      </c>
      <c r="D31" s="9">
        <v>11952.79</v>
      </c>
      <c r="E31" s="9">
        <v>0</v>
      </c>
      <c r="F31" s="9">
        <v>0</v>
      </c>
      <c r="G31" s="52">
        <v>0</v>
      </c>
      <c r="H31" s="8">
        <v>-16721.98</v>
      </c>
      <c r="I31" s="8">
        <v>-11952.79</v>
      </c>
      <c r="J31" s="8">
        <v>0</v>
      </c>
      <c r="K31" s="43"/>
      <c r="L31" s="49">
        <f t="shared" si="0"/>
        <v>1</v>
      </c>
      <c r="M31" s="49">
        <f t="shared" si="1"/>
        <v>1</v>
      </c>
      <c r="N31" s="49"/>
    </row>
    <row r="32" spans="1:14" ht="12.75">
      <c r="A32" s="15" t="s">
        <v>36</v>
      </c>
      <c r="B32" s="11" t="s">
        <v>35</v>
      </c>
      <c r="C32" s="9">
        <v>23304.726759999998</v>
      </c>
      <c r="D32" s="9">
        <v>21913.52281</v>
      </c>
      <c r="E32" s="9">
        <v>17031.05785</v>
      </c>
      <c r="F32" s="9">
        <v>20974.65621</v>
      </c>
      <c r="G32" s="52">
        <v>0.027136826405795882</v>
      </c>
      <c r="H32" s="8">
        <v>-2330.0705499999967</v>
      </c>
      <c r="I32" s="8">
        <v>-938.8665999999976</v>
      </c>
      <c r="J32" s="8">
        <v>3943.59836</v>
      </c>
      <c r="K32" s="46" t="s">
        <v>79</v>
      </c>
      <c r="L32" s="49">
        <f t="shared" si="0"/>
        <v>0.09998274487385561</v>
      </c>
      <c r="M32" s="49">
        <f t="shared" si="1"/>
        <v>0.04284416559310833</v>
      </c>
      <c r="N32" s="49">
        <f t="shared" si="2"/>
        <v>-0.23155334182603338</v>
      </c>
    </row>
    <row r="33" spans="1:14" s="5" customFormat="1" ht="12.75">
      <c r="A33" s="16"/>
      <c r="B33" s="7" t="s">
        <v>37</v>
      </c>
      <c r="C33" s="14">
        <v>2169.44852</v>
      </c>
      <c r="D33" s="14">
        <v>2481.4546800000003</v>
      </c>
      <c r="E33" s="14">
        <v>2191.46546</v>
      </c>
      <c r="F33" s="14">
        <v>3494.44836</v>
      </c>
      <c r="G33" s="52">
        <v>0.004521086666685256</v>
      </c>
      <c r="H33" s="10">
        <v>1324.99984</v>
      </c>
      <c r="I33" s="10">
        <v>1012.9936799999996</v>
      </c>
      <c r="J33" s="10">
        <v>1302.9829</v>
      </c>
      <c r="K33" s="48"/>
      <c r="L33" s="49">
        <f t="shared" si="0"/>
        <v>-0.610754220616399</v>
      </c>
      <c r="M33" s="49">
        <f t="shared" si="1"/>
        <v>-0.4082257428130822</v>
      </c>
      <c r="N33" s="49">
        <f t="shared" si="2"/>
        <v>-0.594571497376007</v>
      </c>
    </row>
    <row r="34" spans="1:14" s="5" customFormat="1" ht="12.75">
      <c r="A34" s="16"/>
      <c r="B34" s="7" t="s">
        <v>38</v>
      </c>
      <c r="C34" s="14">
        <v>12244.70765</v>
      </c>
      <c r="D34" s="14">
        <v>11458.35703</v>
      </c>
      <c r="E34" s="14">
        <v>1491.06104</v>
      </c>
      <c r="F34" s="14">
        <v>8187.03963</v>
      </c>
      <c r="G34" s="52">
        <v>0.010592320131128449</v>
      </c>
      <c r="H34" s="10">
        <v>-4057.66802</v>
      </c>
      <c r="I34" s="10">
        <v>-3271.317399999999</v>
      </c>
      <c r="J34" s="10">
        <v>6695.978590000001</v>
      </c>
      <c r="K34" s="48"/>
      <c r="L34" s="49">
        <f t="shared" si="0"/>
        <v>0.33138137193500083</v>
      </c>
      <c r="M34" s="49">
        <f t="shared" si="1"/>
        <v>0.2854962008458205</v>
      </c>
      <c r="N34" s="49">
        <f t="shared" si="2"/>
        <v>-4.490747467990982</v>
      </c>
    </row>
    <row r="35" spans="1:14" s="5" customFormat="1" ht="12.75">
      <c r="A35" s="16"/>
      <c r="B35" s="7" t="s">
        <v>39</v>
      </c>
      <c r="C35" s="14">
        <v>207.59587</v>
      </c>
      <c r="D35" s="14">
        <v>165.68294</v>
      </c>
      <c r="E35" s="14">
        <v>49.45</v>
      </c>
      <c r="F35" s="14">
        <v>0</v>
      </c>
      <c r="G35" s="52">
        <v>0</v>
      </c>
      <c r="H35" s="10">
        <v>-207.59587</v>
      </c>
      <c r="I35" s="10">
        <v>-165.68294</v>
      </c>
      <c r="J35" s="10">
        <v>-49.45</v>
      </c>
      <c r="K35" s="42"/>
      <c r="L35" s="49">
        <f t="shared" si="0"/>
        <v>1</v>
      </c>
      <c r="M35" s="49">
        <f t="shared" si="1"/>
        <v>1</v>
      </c>
      <c r="N35" s="49">
        <f t="shared" si="2"/>
        <v>1</v>
      </c>
    </row>
    <row r="36" spans="1:14" s="29" customFormat="1" ht="12.75">
      <c r="A36" s="30"/>
      <c r="B36" s="31" t="s">
        <v>41</v>
      </c>
      <c r="C36" s="32">
        <v>1225974.7925399998</v>
      </c>
      <c r="D36" s="32">
        <v>1263236.06543</v>
      </c>
      <c r="E36" s="32">
        <v>947092.48926</v>
      </c>
      <c r="F36" s="32">
        <v>772922.22371</v>
      </c>
      <c r="G36" s="53">
        <v>1</v>
      </c>
      <c r="H36" s="28">
        <v>-453052.5688299998</v>
      </c>
      <c r="I36" s="28">
        <v>-490313.8417199999</v>
      </c>
      <c r="J36" s="28">
        <v>-174170.2655499999</v>
      </c>
      <c r="K36" s="44"/>
      <c r="L36" s="49">
        <f t="shared" si="0"/>
        <v>0.3695447668147859</v>
      </c>
      <c r="M36" s="49">
        <f t="shared" si="1"/>
        <v>0.388141104531479</v>
      </c>
      <c r="N36" s="49">
        <f t="shared" si="2"/>
        <v>0.18389995436040873</v>
      </c>
    </row>
    <row r="37" spans="1:14" ht="12.75">
      <c r="A37" s="17"/>
      <c r="B37" s="3"/>
      <c r="C37" s="8"/>
      <c r="D37" s="8"/>
      <c r="E37" s="8"/>
      <c r="F37" s="8"/>
      <c r="G37" s="8"/>
      <c r="H37" s="8"/>
      <c r="I37" s="8"/>
      <c r="J37" s="8"/>
      <c r="K37" s="11"/>
      <c r="L37" s="49"/>
      <c r="M37" s="49"/>
      <c r="N37" s="49"/>
    </row>
    <row r="38" spans="1:14" s="19" customFormat="1" ht="12.75">
      <c r="A38" s="18" t="s">
        <v>53</v>
      </c>
      <c r="B38" s="18" t="s">
        <v>54</v>
      </c>
      <c r="C38" s="25"/>
      <c r="D38" s="25"/>
      <c r="E38" s="25"/>
      <c r="F38" s="25"/>
      <c r="G38" s="25"/>
      <c r="H38" s="8"/>
      <c r="I38" s="8"/>
      <c r="J38" s="8"/>
      <c r="K38" s="30"/>
      <c r="L38" s="49"/>
      <c r="M38" s="49"/>
      <c r="N38" s="49"/>
    </row>
    <row r="39" spans="1:14" s="19" customFormat="1" ht="12.75">
      <c r="A39" s="18"/>
      <c r="B39" s="18"/>
      <c r="C39" s="25"/>
      <c r="D39" s="25"/>
      <c r="E39" s="25"/>
      <c r="F39" s="25"/>
      <c r="G39" s="25"/>
      <c r="H39" s="8"/>
      <c r="I39" s="8"/>
      <c r="J39" s="8"/>
      <c r="K39" s="30"/>
      <c r="L39" s="49"/>
      <c r="M39" s="49"/>
      <c r="N39" s="49"/>
    </row>
    <row r="40" spans="1:14" ht="12.75">
      <c r="A40" s="21" t="s">
        <v>1</v>
      </c>
      <c r="B40" s="3" t="s">
        <v>0</v>
      </c>
      <c r="C40" s="9">
        <v>0</v>
      </c>
      <c r="D40" s="9">
        <v>0</v>
      </c>
      <c r="E40" s="9">
        <v>0</v>
      </c>
      <c r="F40" s="9">
        <v>0</v>
      </c>
      <c r="G40" s="52">
        <v>0</v>
      </c>
      <c r="H40" s="8">
        <v>0</v>
      </c>
      <c r="I40" s="8">
        <v>0</v>
      </c>
      <c r="J40" s="8">
        <v>0</v>
      </c>
      <c r="K40" s="11"/>
      <c r="L40" s="49"/>
      <c r="M40" s="49"/>
      <c r="N40" s="49"/>
    </row>
    <row r="41" spans="1:14" ht="12.75">
      <c r="A41" s="21" t="s">
        <v>3</v>
      </c>
      <c r="B41" s="20" t="s">
        <v>2</v>
      </c>
      <c r="C41" s="9">
        <v>13131.4</v>
      </c>
      <c r="D41" s="9">
        <v>29225.88436</v>
      </c>
      <c r="E41" s="9">
        <v>20603.06715</v>
      </c>
      <c r="F41" s="9">
        <v>18611.80745</v>
      </c>
      <c r="G41" s="52">
        <v>0.14435254416376808</v>
      </c>
      <c r="H41" s="8">
        <v>5480.407450000001</v>
      </c>
      <c r="I41" s="8">
        <v>-10614.07691</v>
      </c>
      <c r="J41" s="8">
        <v>-1991.2596999999987</v>
      </c>
      <c r="K41" s="46" t="s">
        <v>77</v>
      </c>
      <c r="L41" s="49">
        <f t="shared" si="0"/>
        <v>-0.4173513448680264</v>
      </c>
      <c r="M41" s="49">
        <f t="shared" si="1"/>
        <v>0.3631738488819505</v>
      </c>
      <c r="N41" s="49">
        <f t="shared" si="2"/>
        <v>0.09664870213268217</v>
      </c>
    </row>
    <row r="42" spans="1:14" s="37" customFormat="1" ht="12.75">
      <c r="A42" s="33"/>
      <c r="B42" s="34" t="s">
        <v>4</v>
      </c>
      <c r="C42" s="36">
        <v>13131.4</v>
      </c>
      <c r="D42" s="9">
        <v>27710.7554</v>
      </c>
      <c r="E42" s="36">
        <v>20603.06715</v>
      </c>
      <c r="F42" s="36">
        <v>18034.78984</v>
      </c>
      <c r="G42" s="52">
        <v>0.13987721524933763</v>
      </c>
      <c r="H42" s="35">
        <v>4903.389840000002</v>
      </c>
      <c r="I42" s="35">
        <v>-9675.965559999997</v>
      </c>
      <c r="J42" s="35">
        <v>-2568.2773099999977</v>
      </c>
      <c r="K42" s="45"/>
      <c r="L42" s="49">
        <f t="shared" si="0"/>
        <v>-0.37340952526006377</v>
      </c>
      <c r="M42" s="49">
        <f t="shared" si="1"/>
        <v>0.3491772570010848</v>
      </c>
      <c r="N42" s="49">
        <f t="shared" si="2"/>
        <v>0.12465509583120482</v>
      </c>
    </row>
    <row r="43" spans="1:14" s="37" customFormat="1" ht="12.75">
      <c r="A43" s="33"/>
      <c r="B43" s="34" t="s">
        <v>5</v>
      </c>
      <c r="C43" s="36">
        <v>0</v>
      </c>
      <c r="D43" s="9">
        <v>43.8</v>
      </c>
      <c r="E43" s="36">
        <v>0</v>
      </c>
      <c r="F43" s="36">
        <v>0</v>
      </c>
      <c r="G43" s="52">
        <v>0</v>
      </c>
      <c r="H43" s="35">
        <v>0</v>
      </c>
      <c r="I43" s="35">
        <v>-43.8</v>
      </c>
      <c r="J43" s="35">
        <v>0</v>
      </c>
      <c r="K43" s="45"/>
      <c r="L43" s="49" t="e">
        <f t="shared" si="0"/>
        <v>#DIV/0!</v>
      </c>
      <c r="M43" s="49">
        <f t="shared" si="1"/>
        <v>1</v>
      </c>
      <c r="N43" s="49" t="e">
        <f t="shared" si="2"/>
        <v>#DIV/0!</v>
      </c>
    </row>
    <row r="44" spans="1:14" ht="12.75">
      <c r="A44" s="21" t="s">
        <v>7</v>
      </c>
      <c r="B44" s="3" t="s">
        <v>6</v>
      </c>
      <c r="C44" s="9">
        <v>724.3</v>
      </c>
      <c r="D44" s="9">
        <v>0</v>
      </c>
      <c r="E44" s="9">
        <v>189.08147</v>
      </c>
      <c r="F44" s="9">
        <v>0</v>
      </c>
      <c r="G44" s="52">
        <v>0</v>
      </c>
      <c r="H44" s="8">
        <v>-724.3</v>
      </c>
      <c r="I44" s="8">
        <v>0</v>
      </c>
      <c r="J44" s="8">
        <v>-189.08147</v>
      </c>
      <c r="K44" s="11"/>
      <c r="L44" s="49">
        <f t="shared" si="0"/>
        <v>1</v>
      </c>
      <c r="M44" s="49" t="e">
        <f t="shared" si="1"/>
        <v>#DIV/0!</v>
      </c>
      <c r="N44" s="49">
        <f t="shared" si="2"/>
        <v>1</v>
      </c>
    </row>
    <row r="45" spans="1:14" ht="12.75">
      <c r="A45" s="21" t="s">
        <v>9</v>
      </c>
      <c r="B45" s="3" t="s">
        <v>8</v>
      </c>
      <c r="C45" s="9">
        <v>179.4</v>
      </c>
      <c r="D45" s="9">
        <v>116.64787000000001</v>
      </c>
      <c r="E45" s="9">
        <v>181.09969</v>
      </c>
      <c r="F45" s="9">
        <v>139.19634</v>
      </c>
      <c r="G45" s="52">
        <v>0.0010796020682711756</v>
      </c>
      <c r="H45" s="8">
        <v>-40.20366000000001</v>
      </c>
      <c r="I45" s="8">
        <v>22.54846999999998</v>
      </c>
      <c r="J45" s="8">
        <v>-41.90335000000002</v>
      </c>
      <c r="K45" s="11"/>
      <c r="L45" s="49">
        <f t="shared" si="0"/>
        <v>0.2241006688963212</v>
      </c>
      <c r="M45" s="49">
        <f t="shared" si="1"/>
        <v>-0.19330374399463945</v>
      </c>
      <c r="N45" s="49">
        <f t="shared" si="2"/>
        <v>0.23138278149454594</v>
      </c>
    </row>
    <row r="46" spans="1:14" ht="12.75">
      <c r="A46" s="21" t="s">
        <v>11</v>
      </c>
      <c r="B46" s="3" t="s">
        <v>10</v>
      </c>
      <c r="C46" s="9">
        <v>40.8</v>
      </c>
      <c r="D46" s="9">
        <v>27.9</v>
      </c>
      <c r="E46" s="9">
        <v>12.5</v>
      </c>
      <c r="F46" s="9">
        <v>27.52872</v>
      </c>
      <c r="G46" s="52">
        <v>0.0002135118139518473</v>
      </c>
      <c r="H46" s="8">
        <v>-13.271279999999997</v>
      </c>
      <c r="I46" s="8">
        <v>-0.3712799999999987</v>
      </c>
      <c r="J46" s="8">
        <v>15.02872</v>
      </c>
      <c r="K46" s="11"/>
      <c r="L46" s="49">
        <f t="shared" si="0"/>
        <v>0.3252764705882353</v>
      </c>
      <c r="M46" s="49">
        <f t="shared" si="1"/>
        <v>0.013307526881720433</v>
      </c>
      <c r="N46" s="49">
        <f t="shared" si="2"/>
        <v>-1.2022976</v>
      </c>
    </row>
    <row r="47" spans="1:14" ht="12.75">
      <c r="A47" s="21" t="s">
        <v>13</v>
      </c>
      <c r="B47" s="3" t="s">
        <v>12</v>
      </c>
      <c r="C47" s="9">
        <v>1867.2</v>
      </c>
      <c r="D47" s="9">
        <v>1058.23861</v>
      </c>
      <c r="E47" s="9">
        <v>1662.2646200000001</v>
      </c>
      <c r="F47" s="9">
        <v>5552.83602</v>
      </c>
      <c r="G47" s="52">
        <v>0.04306760689226946</v>
      </c>
      <c r="H47" s="8">
        <v>3685.63602</v>
      </c>
      <c r="I47" s="8">
        <v>4494.597409999999</v>
      </c>
      <c r="J47" s="8">
        <v>3890.5714</v>
      </c>
      <c r="K47" s="11" t="s">
        <v>72</v>
      </c>
      <c r="L47" s="49">
        <f t="shared" si="0"/>
        <v>-1.9738839010282776</v>
      </c>
      <c r="M47" s="49">
        <f t="shared" si="1"/>
        <v>-4.247243832844087</v>
      </c>
      <c r="N47" s="49">
        <f t="shared" si="2"/>
        <v>-2.3405246993706688</v>
      </c>
    </row>
    <row r="48" spans="1:14" ht="12.75">
      <c r="A48" s="21" t="s">
        <v>15</v>
      </c>
      <c r="B48" s="3" t="s">
        <v>14</v>
      </c>
      <c r="C48" s="9">
        <v>4.5</v>
      </c>
      <c r="D48" s="9">
        <v>134.22899999999998</v>
      </c>
      <c r="E48" s="9">
        <v>0</v>
      </c>
      <c r="F48" s="9">
        <v>0</v>
      </c>
      <c r="G48" s="52">
        <v>0</v>
      </c>
      <c r="H48" s="8">
        <v>-4.5</v>
      </c>
      <c r="I48" s="8">
        <v>-134.22899999999998</v>
      </c>
      <c r="J48" s="8">
        <v>0</v>
      </c>
      <c r="K48" s="11"/>
      <c r="L48" s="49">
        <f t="shared" si="0"/>
        <v>1</v>
      </c>
      <c r="M48" s="49">
        <f t="shared" si="1"/>
        <v>1</v>
      </c>
      <c r="N48" s="49" t="e">
        <f t="shared" si="2"/>
        <v>#DIV/0!</v>
      </c>
    </row>
    <row r="49" spans="1:14" ht="12.75">
      <c r="A49" s="21" t="s">
        <v>17</v>
      </c>
      <c r="B49" s="22" t="s">
        <v>16</v>
      </c>
      <c r="C49" s="9">
        <v>3971.1</v>
      </c>
      <c r="D49" s="9">
        <v>3815.0743799999996</v>
      </c>
      <c r="E49" s="9">
        <v>2273.47961</v>
      </c>
      <c r="F49" s="9">
        <v>2189.14211</v>
      </c>
      <c r="G49" s="52">
        <v>0.01697891158413738</v>
      </c>
      <c r="H49" s="8">
        <v>-1781.9578900000001</v>
      </c>
      <c r="I49" s="8">
        <v>-1625.9322699999998</v>
      </c>
      <c r="J49" s="8">
        <v>-84.33750000000009</v>
      </c>
      <c r="K49" s="11"/>
      <c r="L49" s="49">
        <f t="shared" si="0"/>
        <v>0.4487315580065977</v>
      </c>
      <c r="M49" s="49">
        <f t="shared" si="1"/>
        <v>0.42618625695051326</v>
      </c>
      <c r="N49" s="49">
        <f t="shared" si="2"/>
        <v>0.03709622009761504</v>
      </c>
    </row>
    <row r="50" spans="1:14" s="37" customFormat="1" ht="12.75">
      <c r="A50" s="33"/>
      <c r="B50" s="38" t="s">
        <v>18</v>
      </c>
      <c r="C50" s="36">
        <v>1400.4</v>
      </c>
      <c r="D50" s="9">
        <v>788.019</v>
      </c>
      <c r="E50" s="36">
        <v>1172.479</v>
      </c>
      <c r="F50" s="36">
        <v>788.019</v>
      </c>
      <c r="G50" s="52">
        <v>0.006111848502891553</v>
      </c>
      <c r="H50" s="35">
        <v>-612.3810000000001</v>
      </c>
      <c r="I50" s="35">
        <v>0</v>
      </c>
      <c r="J50" s="35">
        <v>-384.46</v>
      </c>
      <c r="K50" s="45"/>
      <c r="L50" s="49">
        <f t="shared" si="0"/>
        <v>0.4372900599828621</v>
      </c>
      <c r="M50" s="49">
        <f t="shared" si="1"/>
        <v>0</v>
      </c>
      <c r="N50" s="49">
        <f t="shared" si="2"/>
        <v>0.3279035274832215</v>
      </c>
    </row>
    <row r="51" spans="1:14" ht="12.75">
      <c r="A51" s="21" t="s">
        <v>20</v>
      </c>
      <c r="B51" s="23" t="s">
        <v>19</v>
      </c>
      <c r="C51" s="9">
        <v>1032.3</v>
      </c>
      <c r="D51" s="9">
        <v>6942.13121</v>
      </c>
      <c r="E51" s="9">
        <v>1757.8670900000002</v>
      </c>
      <c r="F51" s="9">
        <v>1722.8121899999999</v>
      </c>
      <c r="G51" s="52">
        <v>0.013362072620349023</v>
      </c>
      <c r="H51" s="8">
        <v>690.5121899999999</v>
      </c>
      <c r="I51" s="8">
        <v>-5219.31902</v>
      </c>
      <c r="J51" s="8">
        <v>-35.054900000000316</v>
      </c>
      <c r="K51" s="11"/>
      <c r="L51" s="49">
        <f t="shared" si="0"/>
        <v>-0.668906509735542</v>
      </c>
      <c r="M51" s="49">
        <f t="shared" si="1"/>
        <v>0.7518323785758582</v>
      </c>
      <c r="N51" s="49">
        <f t="shared" si="2"/>
        <v>0.019941723808027056</v>
      </c>
    </row>
    <row r="52" spans="1:14" ht="12.75">
      <c r="A52" s="21" t="s">
        <v>22</v>
      </c>
      <c r="B52" s="23" t="s">
        <v>21</v>
      </c>
      <c r="C52" s="9">
        <v>0</v>
      </c>
      <c r="D52" s="9">
        <v>0</v>
      </c>
      <c r="E52" s="9">
        <v>0</v>
      </c>
      <c r="F52" s="9">
        <v>0</v>
      </c>
      <c r="G52" s="52">
        <v>0</v>
      </c>
      <c r="H52" s="8">
        <v>0</v>
      </c>
      <c r="I52" s="8">
        <v>0</v>
      </c>
      <c r="J52" s="8">
        <v>0</v>
      </c>
      <c r="K52" s="11"/>
      <c r="L52" s="49" t="e">
        <f t="shared" si="0"/>
        <v>#DIV/0!</v>
      </c>
      <c r="M52" s="49" t="e">
        <f t="shared" si="1"/>
        <v>#DIV/0!</v>
      </c>
      <c r="N52" s="49" t="e">
        <f t="shared" si="2"/>
        <v>#DIV/0!</v>
      </c>
    </row>
    <row r="53" spans="1:14" ht="25.5">
      <c r="A53" s="21" t="s">
        <v>23</v>
      </c>
      <c r="B53" s="24" t="s">
        <v>55</v>
      </c>
      <c r="C53" s="9">
        <v>3229</v>
      </c>
      <c r="D53" s="9">
        <v>3.23535</v>
      </c>
      <c r="E53" s="9">
        <v>0</v>
      </c>
      <c r="F53" s="9">
        <v>966.66565</v>
      </c>
      <c r="G53" s="52">
        <v>0.007497425830784778</v>
      </c>
      <c r="H53" s="8">
        <v>-2262.33435</v>
      </c>
      <c r="I53" s="8">
        <v>963.4303</v>
      </c>
      <c r="J53" s="8">
        <v>966.66565</v>
      </c>
      <c r="K53" s="46" t="s">
        <v>74</v>
      </c>
      <c r="L53" s="49">
        <f t="shared" si="0"/>
        <v>0.7006300247754722</v>
      </c>
      <c r="M53" s="49">
        <f t="shared" si="1"/>
        <v>-297.78240375848054</v>
      </c>
      <c r="N53" s="49" t="e">
        <f t="shared" si="2"/>
        <v>#DIV/0!</v>
      </c>
    </row>
    <row r="54" spans="1:14" s="37" customFormat="1" ht="24">
      <c r="A54" s="33"/>
      <c r="B54" s="38" t="s">
        <v>24</v>
      </c>
      <c r="C54" s="36">
        <v>3229</v>
      </c>
      <c r="D54" s="9">
        <v>0</v>
      </c>
      <c r="E54" s="36">
        <v>0</v>
      </c>
      <c r="F54" s="36">
        <v>0</v>
      </c>
      <c r="G54" s="52">
        <v>0</v>
      </c>
      <c r="H54" s="35">
        <v>-3229</v>
      </c>
      <c r="I54" s="35">
        <v>0</v>
      </c>
      <c r="J54" s="35">
        <v>0</v>
      </c>
      <c r="K54" s="45"/>
      <c r="L54" s="49">
        <f t="shared" si="0"/>
        <v>1</v>
      </c>
      <c r="M54" s="49" t="e">
        <f t="shared" si="1"/>
        <v>#DIV/0!</v>
      </c>
      <c r="N54" s="49" t="e">
        <f t="shared" si="2"/>
        <v>#DIV/0!</v>
      </c>
    </row>
    <row r="55" spans="1:14" s="37" customFormat="1" ht="24">
      <c r="A55" s="33"/>
      <c r="B55" s="38" t="s">
        <v>26</v>
      </c>
      <c r="C55" s="36">
        <v>0</v>
      </c>
      <c r="D55" s="9">
        <v>0</v>
      </c>
      <c r="E55" s="36">
        <v>0</v>
      </c>
      <c r="F55" s="36">
        <v>0</v>
      </c>
      <c r="G55" s="52">
        <v>0</v>
      </c>
      <c r="H55" s="35">
        <v>0</v>
      </c>
      <c r="I55" s="35">
        <v>0</v>
      </c>
      <c r="J55" s="35">
        <v>0</v>
      </c>
      <c r="K55" s="45"/>
      <c r="L55" s="49" t="e">
        <f t="shared" si="0"/>
        <v>#DIV/0!</v>
      </c>
      <c r="M55" s="49" t="e">
        <f t="shared" si="1"/>
        <v>#DIV/0!</v>
      </c>
      <c r="N55" s="49" t="e">
        <f t="shared" si="2"/>
        <v>#DIV/0!</v>
      </c>
    </row>
    <row r="56" spans="1:14" ht="25.5">
      <c r="A56" s="21" t="s">
        <v>28</v>
      </c>
      <c r="B56" s="24" t="s">
        <v>27</v>
      </c>
      <c r="C56" s="9">
        <v>0</v>
      </c>
      <c r="D56" s="9">
        <v>0</v>
      </c>
      <c r="E56" s="9">
        <v>0</v>
      </c>
      <c r="F56" s="9">
        <v>0</v>
      </c>
      <c r="G56" s="52">
        <v>0</v>
      </c>
      <c r="H56" s="8">
        <v>0</v>
      </c>
      <c r="I56" s="8">
        <v>0</v>
      </c>
      <c r="J56" s="8">
        <v>0</v>
      </c>
      <c r="K56" s="11"/>
      <c r="L56" s="49" t="e">
        <f t="shared" si="0"/>
        <v>#DIV/0!</v>
      </c>
      <c r="M56" s="49" t="e">
        <f t="shared" si="1"/>
        <v>#DIV/0!</v>
      </c>
      <c r="N56" s="49" t="e">
        <f t="shared" si="2"/>
        <v>#DIV/0!</v>
      </c>
    </row>
    <row r="57" spans="1:14" s="37" customFormat="1" ht="48">
      <c r="A57" s="33"/>
      <c r="B57" s="39" t="s">
        <v>29</v>
      </c>
      <c r="C57" s="36">
        <v>0</v>
      </c>
      <c r="D57" s="9">
        <v>0</v>
      </c>
      <c r="E57" s="36">
        <v>0</v>
      </c>
      <c r="F57" s="36">
        <v>0</v>
      </c>
      <c r="G57" s="52">
        <v>0</v>
      </c>
      <c r="H57" s="35">
        <v>0</v>
      </c>
      <c r="I57" s="35">
        <v>0</v>
      </c>
      <c r="J57" s="35">
        <v>0</v>
      </c>
      <c r="K57" s="45"/>
      <c r="L57" s="49" t="e">
        <f t="shared" si="0"/>
        <v>#DIV/0!</v>
      </c>
      <c r="M57" s="49" t="e">
        <f t="shared" si="1"/>
        <v>#DIV/0!</v>
      </c>
      <c r="N57" s="49" t="e">
        <f t="shared" si="2"/>
        <v>#DIV/0!</v>
      </c>
    </row>
    <row r="58" spans="1:14" ht="12.75">
      <c r="A58" s="21" t="s">
        <v>30</v>
      </c>
      <c r="B58" s="22" t="s">
        <v>70</v>
      </c>
      <c r="C58" s="9">
        <v>1.4</v>
      </c>
      <c r="D58" s="9">
        <v>24.271</v>
      </c>
      <c r="E58" s="9">
        <v>0</v>
      </c>
      <c r="F58" s="9">
        <v>263.97571999999997</v>
      </c>
      <c r="G58" s="52">
        <v>0.0020473866862115247</v>
      </c>
      <c r="H58" s="8">
        <v>262.57572</v>
      </c>
      <c r="I58" s="8">
        <v>239.70471999999995</v>
      </c>
      <c r="J58" s="8">
        <v>263.97571999999997</v>
      </c>
      <c r="K58" s="11"/>
      <c r="L58" s="49">
        <f t="shared" si="0"/>
        <v>-187.5540857142857</v>
      </c>
      <c r="M58" s="49">
        <f t="shared" si="1"/>
        <v>-9.876178154999792</v>
      </c>
      <c r="N58" s="49" t="e">
        <f t="shared" si="2"/>
        <v>#DIV/0!</v>
      </c>
    </row>
    <row r="59" spans="1:14" ht="12.75">
      <c r="A59" s="21" t="s">
        <v>31</v>
      </c>
      <c r="B59" s="23" t="s">
        <v>56</v>
      </c>
      <c r="C59" s="9">
        <v>98.7</v>
      </c>
      <c r="D59" s="9">
        <v>28.08358</v>
      </c>
      <c r="E59" s="9">
        <v>653.303</v>
      </c>
      <c r="F59" s="9">
        <v>11931.92012</v>
      </c>
      <c r="G59" s="52">
        <v>0.09254356572880044</v>
      </c>
      <c r="H59" s="8">
        <v>11833.22012</v>
      </c>
      <c r="I59" s="8">
        <v>11903.83654</v>
      </c>
      <c r="J59" s="8">
        <v>11278.61712</v>
      </c>
      <c r="K59" s="46" t="s">
        <v>75</v>
      </c>
      <c r="L59" s="49">
        <f t="shared" si="0"/>
        <v>-119.89078135764944</v>
      </c>
      <c r="M59" s="49">
        <f t="shared" si="1"/>
        <v>-423.8717620759177</v>
      </c>
      <c r="N59" s="49">
        <f t="shared" si="2"/>
        <v>-17.263991011827592</v>
      </c>
    </row>
    <row r="60" spans="1:14" s="37" customFormat="1" ht="48">
      <c r="A60" s="33"/>
      <c r="B60" s="40" t="s">
        <v>57</v>
      </c>
      <c r="C60" s="36">
        <v>0</v>
      </c>
      <c r="D60" s="9">
        <v>0</v>
      </c>
      <c r="E60" s="36">
        <v>0</v>
      </c>
      <c r="F60" s="36">
        <v>0</v>
      </c>
      <c r="G60" s="52">
        <v>0</v>
      </c>
      <c r="H60" s="35">
        <v>0</v>
      </c>
      <c r="I60" s="35">
        <v>0</v>
      </c>
      <c r="J60" s="35">
        <v>0</v>
      </c>
      <c r="K60" s="45"/>
      <c r="L60" s="49" t="e">
        <f t="shared" si="0"/>
        <v>#DIV/0!</v>
      </c>
      <c r="M60" s="49" t="e">
        <f t="shared" si="1"/>
        <v>#DIV/0!</v>
      </c>
      <c r="N60" s="49" t="e">
        <f t="shared" si="2"/>
        <v>#DIV/0!</v>
      </c>
    </row>
    <row r="61" spans="1:14" ht="12.75">
      <c r="A61" s="21" t="s">
        <v>32</v>
      </c>
      <c r="B61" s="23" t="s">
        <v>58</v>
      </c>
      <c r="C61" s="9">
        <v>5787.1</v>
      </c>
      <c r="D61" s="9">
        <v>11229.9202</v>
      </c>
      <c r="E61" s="9">
        <v>144049.23129000003</v>
      </c>
      <c r="F61" s="9">
        <v>82846.38058</v>
      </c>
      <c r="G61" s="52">
        <v>0.6425537038039144</v>
      </c>
      <c r="H61" s="8">
        <v>77059.28057999999</v>
      </c>
      <c r="I61" s="8">
        <v>71616.46038</v>
      </c>
      <c r="J61" s="8">
        <v>-61202.85071000003</v>
      </c>
      <c r="K61" s="11"/>
      <c r="L61" s="49">
        <f t="shared" si="0"/>
        <v>-13.315698809420953</v>
      </c>
      <c r="M61" s="49">
        <f t="shared" si="1"/>
        <v>-6.377290230432804</v>
      </c>
      <c r="N61" s="49">
        <f t="shared" si="2"/>
        <v>0.42487453880809956</v>
      </c>
    </row>
    <row r="62" spans="1:14" s="37" customFormat="1" ht="24">
      <c r="A62" s="33"/>
      <c r="B62" s="41" t="s">
        <v>71</v>
      </c>
      <c r="C62" s="36">
        <v>2720</v>
      </c>
      <c r="D62" s="9">
        <v>0</v>
      </c>
      <c r="E62" s="50">
        <v>137761.2</v>
      </c>
      <c r="F62" s="50">
        <v>72774.225</v>
      </c>
      <c r="G62" s="52">
        <v>0.5644344084537848</v>
      </c>
      <c r="H62" s="35">
        <v>70054.225</v>
      </c>
      <c r="I62" s="35">
        <v>72774.225</v>
      </c>
      <c r="J62" s="35">
        <v>-64986.975000000006</v>
      </c>
      <c r="K62" s="47" t="s">
        <v>76</v>
      </c>
      <c r="L62" s="49">
        <f t="shared" si="0"/>
        <v>-25.755229779411767</v>
      </c>
      <c r="M62" s="49" t="e">
        <f t="shared" si="1"/>
        <v>#DIV/0!</v>
      </c>
      <c r="N62" s="49">
        <f t="shared" si="2"/>
        <v>0.47173641780123865</v>
      </c>
    </row>
    <row r="63" spans="1:14" ht="12.75">
      <c r="A63" s="21" t="s">
        <v>34</v>
      </c>
      <c r="B63" s="23" t="s">
        <v>33</v>
      </c>
      <c r="C63" s="9">
        <v>0</v>
      </c>
      <c r="D63" s="9">
        <v>0</v>
      </c>
      <c r="E63" s="9">
        <v>0</v>
      </c>
      <c r="F63" s="9">
        <v>0</v>
      </c>
      <c r="G63" s="52">
        <v>0</v>
      </c>
      <c r="H63" s="8">
        <v>0</v>
      </c>
      <c r="I63" s="8">
        <v>0</v>
      </c>
      <c r="J63" s="8">
        <v>0</v>
      </c>
      <c r="K63" s="11"/>
      <c r="L63" s="49" t="e">
        <f t="shared" si="0"/>
        <v>#DIV/0!</v>
      </c>
      <c r="M63" s="49" t="e">
        <f t="shared" si="1"/>
        <v>#DIV/0!</v>
      </c>
      <c r="N63" s="49" t="e">
        <f t="shared" si="2"/>
        <v>#DIV/0!</v>
      </c>
    </row>
    <row r="64" spans="1:14" ht="25.5">
      <c r="A64" s="21" t="s">
        <v>36</v>
      </c>
      <c r="B64" s="23" t="s">
        <v>35</v>
      </c>
      <c r="C64" s="9">
        <v>3401.5</v>
      </c>
      <c r="D64" s="9">
        <v>4507.888760000001</v>
      </c>
      <c r="E64" s="9">
        <v>2900.81011</v>
      </c>
      <c r="F64" s="9">
        <v>4680.741150000001</v>
      </c>
      <c r="G64" s="52">
        <v>0.03630366880754194</v>
      </c>
      <c r="H64" s="8">
        <v>1279.2411500000007</v>
      </c>
      <c r="I64" s="8">
        <v>172.85239</v>
      </c>
      <c r="J64" s="8">
        <v>1779.9310400000008</v>
      </c>
      <c r="K64" s="46" t="s">
        <v>78</v>
      </c>
      <c r="L64" s="49">
        <f t="shared" si="0"/>
        <v>-0.37608147875937115</v>
      </c>
      <c r="M64" s="49">
        <f t="shared" si="1"/>
        <v>-0.03834442223458945</v>
      </c>
      <c r="N64" s="49">
        <f t="shared" si="2"/>
        <v>-0.6135979166178516</v>
      </c>
    </row>
    <row r="65" spans="1:14" s="37" customFormat="1" ht="12.75">
      <c r="A65" s="33"/>
      <c r="B65" s="41" t="s">
        <v>37</v>
      </c>
      <c r="C65" s="36">
        <v>0</v>
      </c>
      <c r="D65" s="9">
        <v>13.773</v>
      </c>
      <c r="E65" s="36">
        <v>0</v>
      </c>
      <c r="F65" s="36">
        <v>4.35752</v>
      </c>
      <c r="G65" s="52">
        <v>3.379677658574222E-05</v>
      </c>
      <c r="H65" s="35">
        <v>4.35752</v>
      </c>
      <c r="I65" s="35">
        <v>-9.415479999999999</v>
      </c>
      <c r="J65" s="35">
        <v>4.35752</v>
      </c>
      <c r="K65" s="45"/>
      <c r="L65" s="49" t="e">
        <f t="shared" si="0"/>
        <v>#DIV/0!</v>
      </c>
      <c r="M65" s="49">
        <f t="shared" si="1"/>
        <v>0.6836186742176722</v>
      </c>
      <c r="N65" s="49" t="e">
        <f t="shared" si="2"/>
        <v>#DIV/0!</v>
      </c>
    </row>
    <row r="66" spans="1:14" s="37" customFormat="1" ht="12.75">
      <c r="A66" s="33"/>
      <c r="B66" s="41" t="s">
        <v>38</v>
      </c>
      <c r="C66" s="36">
        <v>0</v>
      </c>
      <c r="D66" s="9">
        <v>599.832</v>
      </c>
      <c r="E66" s="36">
        <v>214.90293</v>
      </c>
      <c r="F66" s="36">
        <v>44.53214</v>
      </c>
      <c r="G66" s="52">
        <v>0.00034538975987832404</v>
      </c>
      <c r="H66" s="35">
        <v>44.53214</v>
      </c>
      <c r="I66" s="35">
        <v>-555.29986</v>
      </c>
      <c r="J66" s="35">
        <v>-170.37079</v>
      </c>
      <c r="K66" s="45"/>
      <c r="L66" s="49" t="e">
        <f t="shared" si="0"/>
        <v>#DIV/0!</v>
      </c>
      <c r="M66" s="49">
        <f t="shared" si="1"/>
        <v>0.9257589791808373</v>
      </c>
      <c r="N66" s="49">
        <f t="shared" si="2"/>
        <v>0.7927802101162604</v>
      </c>
    </row>
    <row r="67" spans="1:14" s="37" customFormat="1" ht="12.75">
      <c r="A67" s="33"/>
      <c r="B67" s="41" t="s">
        <v>39</v>
      </c>
      <c r="C67" s="36">
        <v>0</v>
      </c>
      <c r="D67" s="9">
        <v>0</v>
      </c>
      <c r="E67" s="36">
        <v>0</v>
      </c>
      <c r="F67" s="36">
        <v>0</v>
      </c>
      <c r="G67" s="52">
        <v>0</v>
      </c>
      <c r="H67" s="35">
        <v>0</v>
      </c>
      <c r="I67" s="35">
        <v>0</v>
      </c>
      <c r="J67" s="35">
        <v>0</v>
      </c>
      <c r="K67" s="45"/>
      <c r="L67" s="49" t="e">
        <f t="shared" si="0"/>
        <v>#DIV/0!</v>
      </c>
      <c r="M67" s="49" t="e">
        <f t="shared" si="1"/>
        <v>#DIV/0!</v>
      </c>
      <c r="N67" s="49" t="e">
        <f t="shared" si="2"/>
        <v>#DIV/0!</v>
      </c>
    </row>
    <row r="68" spans="1:14" s="37" customFormat="1" ht="12.75">
      <c r="A68" s="33"/>
      <c r="B68" s="41" t="s">
        <v>59</v>
      </c>
      <c r="C68" s="36">
        <v>0</v>
      </c>
      <c r="D68" s="9">
        <v>0</v>
      </c>
      <c r="E68" s="36">
        <v>0</v>
      </c>
      <c r="F68" s="36">
        <v>0</v>
      </c>
      <c r="G68" s="52">
        <v>0</v>
      </c>
      <c r="H68" s="35">
        <v>0</v>
      </c>
      <c r="I68" s="35">
        <v>0</v>
      </c>
      <c r="J68" s="35">
        <v>0</v>
      </c>
      <c r="K68" s="45"/>
      <c r="L68" s="49" t="e">
        <f t="shared" si="0"/>
        <v>#DIV/0!</v>
      </c>
      <c r="M68" s="49" t="e">
        <f t="shared" si="1"/>
        <v>#DIV/0!</v>
      </c>
      <c r="N68" s="49" t="e">
        <f t="shared" si="2"/>
        <v>#DIV/0!</v>
      </c>
    </row>
    <row r="69" spans="1:14" s="29" customFormat="1" ht="12.75">
      <c r="A69" s="27"/>
      <c r="B69" s="31" t="s">
        <v>41</v>
      </c>
      <c r="C69" s="28">
        <v>33468.7</v>
      </c>
      <c r="D69" s="28">
        <v>57113.50432000001</v>
      </c>
      <c r="E69" s="28">
        <v>174282.70403000002</v>
      </c>
      <c r="F69" s="56">
        <v>128933.00605</v>
      </c>
      <c r="G69" s="54">
        <v>1</v>
      </c>
      <c r="H69" s="28">
        <v>95464.30605</v>
      </c>
      <c r="I69" s="28">
        <v>71819.50172999999</v>
      </c>
      <c r="J69" s="28">
        <v>-45349.697980000026</v>
      </c>
      <c r="K69" s="44"/>
      <c r="L69" s="49">
        <f t="shared" si="0"/>
        <v>-2.8523458051851436</v>
      </c>
      <c r="M69" s="49">
        <f t="shared" si="1"/>
        <v>-1.2574872192678646</v>
      </c>
      <c r="N69" s="49">
        <f t="shared" si="2"/>
        <v>0.26020767942752243</v>
      </c>
    </row>
    <row r="70" spans="3:7" ht="12.75">
      <c r="C70" s="26"/>
      <c r="D70" s="26"/>
      <c r="E70" s="26"/>
      <c r="F70" s="26"/>
      <c r="G70" s="26"/>
    </row>
    <row r="71" spans="3:7" ht="12.75">
      <c r="C71" s="26"/>
      <c r="D71" s="26"/>
      <c r="E71" s="26"/>
      <c r="F71" s="26"/>
      <c r="G71" s="26"/>
    </row>
    <row r="72" spans="3:7" ht="12.75">
      <c r="C72" s="26"/>
      <c r="D72" s="26"/>
      <c r="E72" s="26"/>
      <c r="F72" s="26"/>
      <c r="G72" s="26"/>
    </row>
    <row r="73" spans="1:9" ht="12.75">
      <c r="A73" s="58" t="s">
        <v>83</v>
      </c>
      <c r="B73" s="58"/>
      <c r="C73" s="26"/>
      <c r="D73" s="26"/>
      <c r="E73" s="26"/>
      <c r="F73" s="26"/>
      <c r="G73" s="26"/>
      <c r="I73" s="1" t="s">
        <v>84</v>
      </c>
    </row>
    <row r="74" spans="3:7" ht="12.75">
      <c r="C74" s="26"/>
      <c r="D74" s="26"/>
      <c r="E74" s="26"/>
      <c r="F74" s="26"/>
      <c r="G74" s="26"/>
    </row>
    <row r="75" spans="1:9" ht="12.75">
      <c r="A75" s="58" t="s">
        <v>85</v>
      </c>
      <c r="B75" s="58"/>
      <c r="C75" s="26"/>
      <c r="D75" s="26"/>
      <c r="E75" s="26"/>
      <c r="F75" s="26"/>
      <c r="G75" s="26"/>
      <c r="I75" s="1" t="s">
        <v>86</v>
      </c>
    </row>
    <row r="76" spans="3:7" ht="12.75">
      <c r="C76" s="26"/>
      <c r="D76" s="26"/>
      <c r="E76" s="26"/>
      <c r="F76" s="26"/>
      <c r="G76" s="26"/>
    </row>
    <row r="77" spans="3:7" ht="12.75">
      <c r="C77" s="26"/>
      <c r="D77" s="26"/>
      <c r="E77" s="26"/>
      <c r="F77" s="26"/>
      <c r="G77" s="26"/>
    </row>
    <row r="78" spans="3:7" ht="12.75">
      <c r="C78" s="26"/>
      <c r="D78" s="26"/>
      <c r="E78" s="26"/>
      <c r="F78" s="26"/>
      <c r="G78" s="26"/>
    </row>
    <row r="79" spans="3:7" ht="12.75">
      <c r="C79" s="26"/>
      <c r="D79" s="26"/>
      <c r="E79" s="26"/>
      <c r="F79" s="26"/>
      <c r="G79" s="26"/>
    </row>
    <row r="80" spans="3:7" ht="12.75">
      <c r="C80" s="26"/>
      <c r="D80" s="26"/>
      <c r="E80" s="26"/>
      <c r="F80" s="26"/>
      <c r="G80" s="26"/>
    </row>
    <row r="81" spans="3:7" ht="12.75">
      <c r="C81" s="26"/>
      <c r="D81" s="26"/>
      <c r="E81" s="26"/>
      <c r="F81" s="26"/>
      <c r="G81" s="26"/>
    </row>
    <row r="82" spans="3:7" ht="12.75">
      <c r="C82" s="26"/>
      <c r="D82" s="26"/>
      <c r="E82" s="26"/>
      <c r="F82" s="26"/>
      <c r="G82" s="26"/>
    </row>
    <row r="83" spans="3:7" ht="12.75">
      <c r="C83" s="26"/>
      <c r="D83" s="26"/>
      <c r="E83" s="26"/>
      <c r="F83" s="26"/>
      <c r="G83" s="26"/>
    </row>
    <row r="84" spans="3:7" ht="12.75">
      <c r="C84" s="26"/>
      <c r="D84" s="26"/>
      <c r="E84" s="26"/>
      <c r="F84" s="26"/>
      <c r="G84" s="26"/>
    </row>
    <row r="85" spans="3:7" ht="12.75">
      <c r="C85" s="26"/>
      <c r="D85" s="26"/>
      <c r="E85" s="26"/>
      <c r="F85" s="26"/>
      <c r="G85" s="26"/>
    </row>
    <row r="86" spans="3:7" ht="12.75">
      <c r="C86" s="26"/>
      <c r="D86" s="26"/>
      <c r="E86" s="26"/>
      <c r="F86" s="26"/>
      <c r="G86" s="26"/>
    </row>
  </sheetData>
  <sheetProtection/>
  <mergeCells count="6">
    <mergeCell ref="I1:J1"/>
    <mergeCell ref="A73:B73"/>
    <mergeCell ref="A75:B75"/>
    <mergeCell ref="H7:J7"/>
    <mergeCell ref="A3:J3"/>
    <mergeCell ref="A4:J4"/>
  </mergeCells>
  <printOptions/>
  <pageMargins left="0.47" right="0.24" top="0.33" bottom="0.33" header="0.17" footer="0.2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potelicina</cp:lastModifiedBy>
  <cp:lastPrinted>2010-08-17T01:31:24Z</cp:lastPrinted>
  <dcterms:created xsi:type="dcterms:W3CDTF">1996-10-08T23:32:33Z</dcterms:created>
  <dcterms:modified xsi:type="dcterms:W3CDTF">2010-08-23T05:24:41Z</dcterms:modified>
  <cp:category/>
  <cp:version/>
  <cp:contentType/>
  <cp:contentStatus/>
</cp:coreProperties>
</file>